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Drive\GitHub\slanad_blog\static\data\"/>
    </mc:Choice>
  </mc:AlternateContent>
  <bookViews>
    <workbookView xWindow="0" yWindow="0" windowWidth="23040" windowHeight="9192"/>
  </bookViews>
  <sheets>
    <sheet name="Podatki" sheetId="4" r:id="rId1"/>
    <sheet name="PowerPivot" sheetId="5" r:id="rId2"/>
  </sheets>
  <calcPr calcId="162913"/>
  <pivotCaches>
    <pivotCache cacheId="0" r:id="rId3"/>
    <pivotCache cacheId="1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bl_Place_c075e7f1-9edf-4ac1-a2c5-3fafb13fd0ec" name="tbl_Place" connection="Poizvedba – tbl_Place"/>
          <x15:modelTable id="tblOsebni_2edb1bf5-04e1-469b-a188-e9d5465dcd14" name="tblOsebni" connection="Poizvedba – tblOsebni"/>
        </x15:modelTables>
        <x15:modelRelationships>
          <x15:modelRelationship fromTable="tbl_Place" fromColumn="ID" toTable="tblOsebni" toColumn="ID"/>
        </x15:modelRelationships>
      </x15:dataModel>
    </ext>
  </extLst>
</workbook>
</file>

<file path=xl/calcChain.xml><?xml version="1.0" encoding="utf-8"?>
<calcChain xmlns="http://schemas.openxmlformats.org/spreadsheetml/2006/main">
  <c r="F32" i="4" l="1"/>
  <c r="F31" i="4" l="1"/>
  <c r="F30" i="4" l="1"/>
</calcChain>
</file>

<file path=xl/connections.xml><?xml version="1.0" encoding="utf-8"?>
<connections xmlns="http://schemas.openxmlformats.org/spreadsheetml/2006/main">
  <connection id="1" name="Poizvedba – tbl_Place" description="Povezava s poizvedbo »tbl_Place« v delovnem zvezku." type="100" refreshedVersion="6" minRefreshableVersion="5">
    <extLst>
      <ext xmlns:x15="http://schemas.microsoft.com/office/spreadsheetml/2010/11/main" uri="{DE250136-89BD-433C-8126-D09CA5730AF9}">
        <x15:connection id="e98514a9-4bd7-432b-980a-661bb8c01124"/>
      </ext>
    </extLst>
  </connection>
  <connection id="2" name="Poizvedba – tblOsebni" description="Povezava s poizvedbo »tblOsebni« v delovnem zvezku." type="100" refreshedVersion="6" minRefreshableVersion="5">
    <extLst>
      <ext xmlns:x15="http://schemas.microsoft.com/office/spreadsheetml/2010/11/main" uri="{DE250136-89BD-433C-8126-D09CA5730AF9}">
        <x15:connection id="6b19dfb4-dab5-4239-9c67-a9e49a7d50d5"/>
      </ext>
    </extLst>
  </connection>
  <connection id="3" keepAlive="1" name="ThisWorkbookDataModel" description="Podatkovni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<sst xmlns="http://schemas.openxmlformats.org/spreadsheetml/2006/main" count="153" uniqueCount="44">
  <si>
    <t>ime:</t>
  </si>
  <si>
    <t>Plače</t>
  </si>
  <si>
    <t>Personal_ID</t>
  </si>
  <si>
    <t>NETO</t>
  </si>
  <si>
    <t>BRUTO</t>
  </si>
  <si>
    <t>DODATKI</t>
  </si>
  <si>
    <t>tblPlace</t>
  </si>
  <si>
    <t>tblOsebni</t>
  </si>
  <si>
    <t>Osebni podatki</t>
  </si>
  <si>
    <t>Ime in priimek</t>
  </si>
  <si>
    <t>Posta</t>
  </si>
  <si>
    <t>Delovno mesto</t>
  </si>
  <si>
    <t>Spol</t>
  </si>
  <si>
    <t>Frederik Celjski</t>
  </si>
  <si>
    <t>Elizabeta Celjska</t>
  </si>
  <si>
    <t>Herman Celjski</t>
  </si>
  <si>
    <t>Ana Celjska</t>
  </si>
  <si>
    <t>Ulrik Celjski</t>
  </si>
  <si>
    <t>Katerina Celjska</t>
  </si>
  <si>
    <t>M</t>
  </si>
  <si>
    <t>F</t>
  </si>
  <si>
    <t>SI3000</t>
  </si>
  <si>
    <t>SI1000</t>
  </si>
  <si>
    <t>grof</t>
  </si>
  <si>
    <t>grofica</t>
  </si>
  <si>
    <t>kneginja</t>
  </si>
  <si>
    <t>knez</t>
  </si>
  <si>
    <t>DatumF</t>
  </si>
  <si>
    <t>2019-01</t>
  </si>
  <si>
    <t>2019-02</t>
  </si>
  <si>
    <t>2019-03</t>
  </si>
  <si>
    <t>Kunigunda Ogrska</t>
  </si>
  <si>
    <t>HU5000</t>
  </si>
  <si>
    <t>dekla</t>
  </si>
  <si>
    <t>vojak</t>
  </si>
  <si>
    <t>TEST:</t>
  </si>
  <si>
    <t>Skupna vsota</t>
  </si>
  <si>
    <t>Vsota BRUTO</t>
  </si>
  <si>
    <t>Vrednosti</t>
  </si>
  <si>
    <t>Procent od skupni BRUTO</t>
  </si>
  <si>
    <t>Štetje BRUTO</t>
  </si>
  <si>
    <t>Podatki so ustvarjeni s pomočjo funkcije RANDBETWEEN</t>
  </si>
  <si>
    <t>Povprečje BRUTO</t>
  </si>
  <si>
    <t>Štetje Delovno mesto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</si>
</sst>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8"/>
      </top>
      <bottom/>
      <diagonal/>
    </border>
    <border>
      <left/>
      <right/>
      <top style="thin">
        <color theme="8"/>
      </top>
      <bottom style="thin">
        <color theme="8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44" fontId="2" fillId="0" borderId="0" applyFont="0" applyFill="0" applyBorder="0" applyAlignment="0" applyProtection="0"/>
  </cellStyleXfs>
  <cellXfs count="17">
    <xf numFmtId="0" fontId="0" fillId="0" borderId="0" xfId="0"/>
    <xf numFmtId="0" fontId="1" fillId="0" borderId="1" xfId="1"/>
    <xf numFmtId="44" fontId="0" fillId="0" borderId="0" xfId="2" applyFont="1"/>
    <xf numFmtId="44" fontId="0" fillId="0" borderId="0" xfId="0" applyNumberFormat="1"/>
    <xf numFmtId="0" fontId="3" fillId="2" borderId="2" xfId="0" applyFont="1" applyFill="1" applyBorder="1"/>
    <xf numFmtId="0" fontId="0" fillId="0" borderId="2" xfId="0" applyFont="1" applyBorder="1"/>
    <xf numFmtId="0" fontId="0" fillId="0" borderId="3" xfId="0" applyFont="1" applyBorder="1"/>
    <xf numFmtId="0" fontId="5" fillId="0" borderId="0" xfId="0" applyFont="1"/>
    <xf numFmtId="0" fontId="0" fillId="0" borderId="0" xfId="0" quotePrefix="1"/>
    <xf numFmtId="0" fontId="0" fillId="3" borderId="0" xfId="0" applyFill="1"/>
    <xf numFmtId="0" fontId="0" fillId="0" borderId="2" xfId="0" quotePrefix="1" applyFont="1" applyBorder="1"/>
    <xf numFmtId="0" fontId="4" fillId="0" borderId="0" xfId="0" applyFont="1"/>
    <xf numFmtId="0" fontId="4" fillId="0" borderId="2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</cellXfs>
  <cellStyles count="3">
    <cellStyle name="Naslov 1" xfId="1" builtinId="16"/>
    <cellStyle name="Navadno" xfId="0" builtinId="0"/>
    <cellStyle name="Valuta" xfId="2" builtinId="4"/>
  </cellStyles>
  <dxfs count="13">
    <dxf>
      <numFmt numFmtId="34" formatCode="_-* #,##0.00\ &quot;€&quot;_-;\-* #,##0.00\ &quot;€&quot;_-;_-* &quot;-&quot;??\ &quot;€&quot;_-;_-@_-"/>
    </dxf>
    <dxf>
      <numFmt numFmtId="0" formatCode="General"/>
    </dxf>
    <dxf>
      <numFmt numFmtId="34" formatCode="_-* #,##0.00\ &quot;€&quot;_-;\-* #,##0.00\ &quot;€&quot;_-;_-* &quot;-&quot;??\ &quot;€&quot;_-;_-@_-"/>
    </dxf>
    <dxf>
      <numFmt numFmtId="167" formatCode="0.0"/>
    </dxf>
    <dxf>
      <numFmt numFmtId="2" formatCode="0.00"/>
    </dxf>
    <dxf>
      <numFmt numFmtId="166" formatCode="0.000"/>
    </dxf>
    <dxf>
      <numFmt numFmtId="165" formatCode="0.0000"/>
    </dxf>
    <dxf>
      <numFmt numFmtId="164" formatCode="0.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8"/>
        </top>
        <bottom/>
        <vertical/>
        <horizontal/>
      </border>
    </dxf>
    <dxf>
      <border outline="0">
        <left style="thin">
          <color theme="8"/>
        </left>
      </border>
    </dxf>
    <dxf>
      <numFmt numFmtId="34" formatCode="_-* #,##0.00\ &quot;€&quot;_-;\-* #,##0.00\ &quot;€&quot;_-;_-* &quot;-&quot;??\ &quot;€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18" Type="http://schemas.openxmlformats.org/officeDocument/2006/relationships/customXml" Target="../customXml/item8.xml"/><Relationship Id="rId26" Type="http://schemas.openxmlformats.org/officeDocument/2006/relationships/customXml" Target="../customXml/item16.xml"/><Relationship Id="rId3" Type="http://schemas.openxmlformats.org/officeDocument/2006/relationships/pivotCacheDefinition" Target="pivotCache/pivotCacheDefinition1.xml"/><Relationship Id="rId21" Type="http://schemas.openxmlformats.org/officeDocument/2006/relationships/customXml" Target="../customXml/item11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5" Type="http://schemas.openxmlformats.org/officeDocument/2006/relationships/customXml" Target="../customXml/item1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20" Type="http://schemas.openxmlformats.org/officeDocument/2006/relationships/customXml" Target="../customXml/item10.xml"/><Relationship Id="rId29" Type="http://schemas.openxmlformats.org/officeDocument/2006/relationships/customXml" Target="../customXml/item19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24" Type="http://schemas.openxmlformats.org/officeDocument/2006/relationships/customXml" Target="../customXml/item14.xml"/><Relationship Id="rId5" Type="http://schemas.openxmlformats.org/officeDocument/2006/relationships/theme" Target="theme/theme1.xml"/><Relationship Id="rId15" Type="http://schemas.openxmlformats.org/officeDocument/2006/relationships/customXml" Target="../customXml/item5.xml"/><Relationship Id="rId23" Type="http://schemas.openxmlformats.org/officeDocument/2006/relationships/customXml" Target="../customXml/item13.xml"/><Relationship Id="rId28" Type="http://schemas.openxmlformats.org/officeDocument/2006/relationships/customXml" Target="../customXml/item18.xml"/><Relationship Id="rId10" Type="http://schemas.openxmlformats.org/officeDocument/2006/relationships/calcChain" Target="calcChain.xml"/><Relationship Id="rId19" Type="http://schemas.openxmlformats.org/officeDocument/2006/relationships/customXml" Target="../customXml/item9.xml"/><Relationship Id="rId4" Type="http://schemas.openxmlformats.org/officeDocument/2006/relationships/pivotCacheDefinition" Target="pivotCache/pivotCacheDefinition2.xml"/><Relationship Id="rId9" Type="http://schemas.openxmlformats.org/officeDocument/2006/relationships/powerPivotData" Target="model/item.data"/><Relationship Id="rId14" Type="http://schemas.openxmlformats.org/officeDocument/2006/relationships/customXml" Target="../customXml/item4.xml"/><Relationship Id="rId22" Type="http://schemas.openxmlformats.org/officeDocument/2006/relationships/customXml" Target="../customXml/item12.xml"/><Relationship Id="rId27" Type="http://schemas.openxmlformats.org/officeDocument/2006/relationships/customXml" Target="../customXml/item17.xml"/><Relationship Id="rId30" Type="http://schemas.openxmlformats.org/officeDocument/2006/relationships/customXml" Target="../customXml/item20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Slana Danilo" refreshedDate="43597.947343749998" backgroundQuery="1" createdVersion="6" refreshedVersion="6" minRefreshableVersion="3" recordCount="0" supportSubquery="1" supportAdvancedDrill="1">
  <cacheSource type="external" connectionId="3"/>
  <cacheFields count="4">
    <cacheField name="[tblOsebni].[Spol].[Spol]" caption="Spol" numFmtId="0" hierarchy="9" level="1">
      <sharedItems count="2">
        <s v="F"/>
        <s v="M"/>
      </sharedItems>
    </cacheField>
    <cacheField name="[Measures].[Vsota BRUTO]" caption="Vsota BRUTO" numFmtId="0" hierarchy="17" level="32767"/>
    <cacheField name="[Measures].[Štetje BRUTO]" caption="Štetje BRUTO" numFmtId="0" hierarchy="18" level="32767"/>
    <cacheField name="Dummy0" numFmtId="0" hierarchy="21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22">
    <cacheHierarchy uniqueName="[tbl_Place].[DatumF]" caption="DatumF" attribute="1" defaultMemberUniqueName="[tbl_Place].[DatumF].[All]" allUniqueName="[tbl_Place].[DatumF].[All]" dimensionUniqueName="[tbl_Place]" displayFolder="" count="0" memberValueDatatype="130" unbalanced="0"/>
    <cacheHierarchy uniqueName="[tbl_Place].[Personal_ID]" caption="Personal_ID" attribute="1" defaultMemberUniqueName="[tbl_Place].[Personal_ID].[All]" allUniqueName="[tbl_Place].[Personal_ID].[All]" dimensionUniqueName="[tbl_Place]" displayFolder="" count="0" memberValueDatatype="20" unbalanced="0"/>
    <cacheHierarchy uniqueName="[tbl_Place].[NETO]" caption="NETO" attribute="1" defaultMemberUniqueName="[tbl_Place].[NETO].[All]" allUniqueName="[tbl_Place].[NETO].[All]" dimensionUniqueName="[tbl_Place]" displayFolder="" count="0" memberValueDatatype="20" unbalanced="0"/>
    <cacheHierarchy uniqueName="[tbl_Place].[BRUTO]" caption="BRUTO" attribute="1" defaultMemberUniqueName="[tbl_Place].[BRUTO].[All]" allUniqueName="[tbl_Place].[BRUTO].[All]" dimensionUniqueName="[tbl_Place]" displayFolder="" count="0" memberValueDatatype="20" unbalanced="0"/>
    <cacheHierarchy uniqueName="[tbl_Place].[DODATKI]" caption="DODATKI" attribute="1" defaultMemberUniqueName="[tbl_Place].[DODATKI].[All]" allUniqueName="[tbl_Place].[DODATKI].[All]" dimensionUniqueName="[tbl_Place]" displayFolder="" count="0" memberValueDatatype="20" unbalanced="0"/>
    <cacheHierarchy uniqueName="[tbl_Place].[ID]" caption="ID" attribute="1" defaultMemberUniqueName="[tbl_Place].[ID].[All]" allUniqueName="[tbl_Place].[ID].[All]" dimensionUniqueName="[tbl_Place]" displayFolder="" count="0" memberValueDatatype="130" unbalanced="0"/>
    <cacheHierarchy uniqueName="[tblOsebni].[DatumF]" caption="DatumF" attribute="1" defaultMemberUniqueName="[tblOsebni].[DatumF].[All]" allUniqueName="[tblOsebni].[DatumF].[All]" dimensionUniqueName="[tblOsebni]" displayFolder="" count="0" memberValueDatatype="130" unbalanced="0"/>
    <cacheHierarchy uniqueName="[tblOsebni].[Personal_ID]" caption="Personal_ID" attribute="1" defaultMemberUniqueName="[tblOsebni].[Personal_ID].[All]" allUniqueName="[tblOsebni].[Personal_ID].[All]" dimensionUniqueName="[tblOsebni]" displayFolder="" count="0" memberValueDatatype="20" unbalanced="0"/>
    <cacheHierarchy uniqueName="[tblOsebni].[Ime in priimek]" caption="Ime in priimek" attribute="1" defaultMemberUniqueName="[tblOsebni].[Ime in priimek].[All]" allUniqueName="[tblOsebni].[Ime in priimek].[All]" dimensionUniqueName="[tblOsebni]" displayFolder="" count="0" memberValueDatatype="130" unbalanced="0"/>
    <cacheHierarchy uniqueName="[tblOsebni].[Spol]" caption="Spol" attribute="1" defaultMemberUniqueName="[tblOsebni].[Spol].[All]" allUniqueName="[tblOsebni].[Spol].[All]" dimensionUniqueName="[tblOsebni]" displayFolder="" count="2" memberValueDatatype="130" unbalanced="0">
      <fieldsUsage count="2">
        <fieldUsage x="-1"/>
        <fieldUsage x="0"/>
      </fieldsUsage>
    </cacheHierarchy>
    <cacheHierarchy uniqueName="[tblOsebni].[Posta]" caption="Posta" attribute="1" defaultMemberUniqueName="[tblOsebni].[Posta].[All]" allUniqueName="[tblOsebni].[Posta].[All]" dimensionUniqueName="[tblOsebni]" displayFolder="" count="0" memberValueDatatype="130" unbalanced="0"/>
    <cacheHierarchy uniqueName="[tblOsebni].[Delovno mesto]" caption="Delovno mesto" attribute="1" defaultMemberUniqueName="[tblOsebni].[Delovno mesto].[All]" allUniqueName="[tblOsebni].[Delovno mesto].[All]" dimensionUniqueName="[tblOsebni]" displayFolder="" count="0" memberValueDatatype="130" unbalanced="0"/>
    <cacheHierarchy uniqueName="[tblOsebni].[ID]" caption="ID" attribute="1" defaultMemberUniqueName="[tblOsebni].[ID].[All]" allUniqueName="[tblOsebni].[ID].[All]" dimensionUniqueName="[tblOsebni]" displayFolder="" count="0" memberValueDatatype="130" unbalanced="0"/>
    <cacheHierarchy uniqueName="[Measures].[__XL_Count tbl_Place]" caption="__XL_Count tbl_Place" measure="1" displayFolder="" measureGroup="tbl_Place" count="0" hidden="1"/>
    <cacheHierarchy uniqueName="[Measures].[__XL_Count tblOsebni]" caption="__XL_Count tblOsebni" measure="1" displayFolder="" measureGroup="tblOsebni" count="0" hidden="1"/>
    <cacheHierarchy uniqueName="[Measures].[__No measures defined]" caption="__No measures defined" measure="1" displayFolder="" count="0" hidden="1"/>
    <cacheHierarchy uniqueName="[Measures].[Vsota NETO]" caption="Vsota NETO" measure="1" displayFolder="" measureGroup="tbl_Place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Vsota BRUTO]" caption="Vsota BRUTO" measure="1" displayFolder="" measureGroup="tbl_Place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Štetje BRUTO]" caption="Štetje BRUTO" measure="1" displayFolder="" measureGroup="tbl_Place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Povprečje BRUTO]" caption="Povprečje BRUTO" measure="1" displayFolder="" measureGroup="tbl_Place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Štetje Delovno mesto]" caption="Štetje Delovno mesto" measure="1" displayFolder="" measureGroup="tblOsebni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Dummy0" caption="DatumF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3">
    <dimension measure="1" name="Measures" uniqueName="[Measures]" caption="Measures"/>
    <dimension name="tbl_Place" uniqueName="[tbl_Place]" caption="tbl_Place"/>
    <dimension name="tblOsebni" uniqueName="[tblOsebni]" caption="tblOsebni"/>
  </dimensions>
  <measureGroups count="2">
    <measureGroup name="tbl_Place" caption="tbl_Place"/>
    <measureGroup name="tblOsebni" caption="tblOsebni"/>
  </measureGroups>
  <maps count="3">
    <map measureGroup="0" dimension="1"/>
    <map measureGroup="0" dimension="2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Slana Danilo" refreshedDate="43597.948886574071" backgroundQuery="1" createdVersion="6" refreshedVersion="6" minRefreshableVersion="3" recordCount="0" supportSubquery="1" supportAdvancedDrill="1">
  <cacheSource type="external" connectionId="3"/>
  <cacheFields count="3">
    <cacheField name="[tblOsebni].[Delovno mesto].[Delovno mesto]" caption="Delovno mesto" numFmtId="0" hierarchy="11" level="1">
      <sharedItems count="6">
        <s v="dekla"/>
        <s v="grof"/>
        <s v="grofica"/>
        <s v="kneginja"/>
        <s v="knez"/>
        <s v="vojak"/>
      </sharedItems>
    </cacheField>
    <cacheField name="[Measures].[Povprečje BRUTO]" caption="Povprečje BRUTO" numFmtId="0" hierarchy="19" level="32767"/>
    <cacheField name="[Measures].[Štetje Delovno mesto]" caption="Štetje Delovno mesto" numFmtId="0" hierarchy="20" level="32767"/>
  </cacheFields>
  <cacheHierarchies count="21">
    <cacheHierarchy uniqueName="[tbl_Place].[DatumF]" caption="DatumF" attribute="1" defaultMemberUniqueName="[tbl_Place].[DatumF].[All]" allUniqueName="[tbl_Place].[DatumF].[All]" dimensionUniqueName="[tbl_Place]" displayFolder="" count="0" memberValueDatatype="130" unbalanced="0"/>
    <cacheHierarchy uniqueName="[tbl_Place].[Personal_ID]" caption="Personal_ID" attribute="1" defaultMemberUniqueName="[tbl_Place].[Personal_ID].[All]" allUniqueName="[tbl_Place].[Personal_ID].[All]" dimensionUniqueName="[tbl_Place]" displayFolder="" count="0" memberValueDatatype="20" unbalanced="0"/>
    <cacheHierarchy uniqueName="[tbl_Place].[NETO]" caption="NETO" attribute="1" defaultMemberUniqueName="[tbl_Place].[NETO].[All]" allUniqueName="[tbl_Place].[NETO].[All]" dimensionUniqueName="[tbl_Place]" displayFolder="" count="0" memberValueDatatype="20" unbalanced="0"/>
    <cacheHierarchy uniqueName="[tbl_Place].[BRUTO]" caption="BRUTO" attribute="1" defaultMemberUniqueName="[tbl_Place].[BRUTO].[All]" allUniqueName="[tbl_Place].[BRUTO].[All]" dimensionUniqueName="[tbl_Place]" displayFolder="" count="0" memberValueDatatype="20" unbalanced="0"/>
    <cacheHierarchy uniqueName="[tbl_Place].[DODATKI]" caption="DODATKI" attribute="1" defaultMemberUniqueName="[tbl_Place].[DODATKI].[All]" allUniqueName="[tbl_Place].[DODATKI].[All]" dimensionUniqueName="[tbl_Place]" displayFolder="" count="0" memberValueDatatype="20" unbalanced="0"/>
    <cacheHierarchy uniqueName="[tbl_Place].[ID]" caption="ID" attribute="1" defaultMemberUniqueName="[tbl_Place].[ID].[All]" allUniqueName="[tbl_Place].[ID].[All]" dimensionUniqueName="[tbl_Place]" displayFolder="" count="0" memberValueDatatype="130" unbalanced="0"/>
    <cacheHierarchy uniqueName="[tblOsebni].[DatumF]" caption="DatumF" attribute="1" defaultMemberUniqueName="[tblOsebni].[DatumF].[All]" allUniqueName="[tblOsebni].[DatumF].[All]" dimensionUniqueName="[tblOsebni]" displayFolder="" count="0" memberValueDatatype="130" unbalanced="0"/>
    <cacheHierarchy uniqueName="[tblOsebni].[Personal_ID]" caption="Personal_ID" attribute="1" defaultMemberUniqueName="[tblOsebni].[Personal_ID].[All]" allUniqueName="[tblOsebni].[Personal_ID].[All]" dimensionUniqueName="[tblOsebni]" displayFolder="" count="0" memberValueDatatype="20" unbalanced="0"/>
    <cacheHierarchy uniqueName="[tblOsebni].[Ime in priimek]" caption="Ime in priimek" attribute="1" defaultMemberUniqueName="[tblOsebni].[Ime in priimek].[All]" allUniqueName="[tblOsebni].[Ime in priimek].[All]" dimensionUniqueName="[tblOsebni]" displayFolder="" count="0" memberValueDatatype="130" unbalanced="0"/>
    <cacheHierarchy uniqueName="[tblOsebni].[Spol]" caption="Spol" attribute="1" defaultMemberUniqueName="[tblOsebni].[Spol].[All]" allUniqueName="[tblOsebni].[Spol].[All]" dimensionUniqueName="[tblOsebni]" displayFolder="" count="0" memberValueDatatype="130" unbalanced="0"/>
    <cacheHierarchy uniqueName="[tblOsebni].[Posta]" caption="Posta" attribute="1" defaultMemberUniqueName="[tblOsebni].[Posta].[All]" allUniqueName="[tblOsebni].[Posta].[All]" dimensionUniqueName="[tblOsebni]" displayFolder="" count="0" memberValueDatatype="130" unbalanced="0"/>
    <cacheHierarchy uniqueName="[tblOsebni].[Delovno mesto]" caption="Delovno mesto" attribute="1" defaultMemberUniqueName="[tblOsebni].[Delovno mesto].[All]" allUniqueName="[tblOsebni].[Delovno mesto].[All]" dimensionUniqueName="[tblOsebni]" displayFolder="" count="2" memberValueDatatype="130" unbalanced="0">
      <fieldsUsage count="2">
        <fieldUsage x="-1"/>
        <fieldUsage x="0"/>
      </fieldsUsage>
    </cacheHierarchy>
    <cacheHierarchy uniqueName="[tblOsebni].[ID]" caption="ID" attribute="1" defaultMemberUniqueName="[tblOsebni].[ID].[All]" allUniqueName="[tblOsebni].[ID].[All]" dimensionUniqueName="[tblOsebni]" displayFolder="" count="0" memberValueDatatype="130" unbalanced="0"/>
    <cacheHierarchy uniqueName="[Measures].[__XL_Count tbl_Place]" caption="__XL_Count tbl_Place" measure="1" displayFolder="" measureGroup="tbl_Place" count="0" hidden="1"/>
    <cacheHierarchy uniqueName="[Measures].[__XL_Count tblOsebni]" caption="__XL_Count tblOsebni" measure="1" displayFolder="" measureGroup="tblOsebni" count="0" hidden="1"/>
    <cacheHierarchy uniqueName="[Measures].[__No measures defined]" caption="__No measures defined" measure="1" displayFolder="" count="0" hidden="1"/>
    <cacheHierarchy uniqueName="[Measures].[Vsota NETO]" caption="Vsota NETO" measure="1" displayFolder="" measureGroup="tbl_Place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Vsota BRUTO]" caption="Vsota BRUTO" measure="1" displayFolder="" measureGroup="tbl_Place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Štetje BRUTO]" caption="Štetje BRUTO" measure="1" displayFolder="" measureGroup="tbl_Place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Povprečje BRUTO]" caption="Povprečje BRUTO" measure="1" displayFolder="" measureGroup="tbl_Place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Štetje Delovno mesto]" caption="Štetje Delovno mesto" measure="1" displayFolder="" measureGroup="tblOsebni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1"/>
        </ext>
      </extLst>
    </cacheHierarchy>
  </cacheHierarchies>
  <kpis count="0"/>
  <dimensions count="3">
    <dimension measure="1" name="Measures" uniqueName="[Measures]" caption="Measures"/>
    <dimension name="tbl_Place" uniqueName="[tbl_Place]" caption="tbl_Place"/>
    <dimension name="tblOsebni" uniqueName="[tblOsebni]" caption="tblOsebni"/>
  </dimensions>
  <measureGroups count="2">
    <measureGroup name="tbl_Place" caption="tbl_Place"/>
    <measureGroup name="tblOsebni" caption="tblOsebni"/>
  </measureGroups>
  <maps count="3">
    <map measureGroup="0" dimension="1"/>
    <map measureGroup="0" dimension="2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Vrtilna tabela2" cacheId="0" applyNumberFormats="0" applyBorderFormats="0" applyFontFormats="0" applyPatternFormats="0" applyAlignmentFormats="0" applyWidthHeightFormats="1" dataCaption="Vrednosti" tag="14c60b8c-66f2-4ac7-9838-34429af6f015" updatedVersion="6" minRefreshableVersion="3" useAutoFormatting="1" itemPrintTitles="1" createdVersion="6" indent="0" compact="0" compactData="0" gridDropZones="1" multipleFieldFilters="0">
  <location ref="B3:E7" firstHeaderRow="1" firstDataRow="2" firstDataCol="1"/>
  <pivotFields count="4">
    <pivotField axis="axisRow" compact="0" allDrilled="1" outline="0" showAll="0" dataSourceSort="1" defaultAttributeDrillState="1">
      <items count="3">
        <item x="0"/>
        <item x="1"/>
        <item t="default"/>
      </items>
    </pivotField>
    <pivotField dataField="1" compact="0" outline="0" showAll="0"/>
    <pivotField dataField="1" compact="0" outline="0" showAll="0"/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0"/>
  </rowFields>
  <rowItems count="3">
    <i>
      <x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Vsota BRUTO" fld="1" baseField="0" baseItem="0" numFmtId="44"/>
    <dataField name="Procent od skupni BRUTO" fld="3" showDataAs="percentOfTotal" baseField="0" baseItem="0" numFmtId="10">
      <extLst>
        <ext xmlns:x14="http://schemas.microsoft.com/office/spreadsheetml/2009/9/main" uri="{E15A36E0-9728-4e99-A89B-3F7291B0FE68}">
          <x14:dataField sourceField="1" uniqueName="[__Xl2].[Measures].[Vsota BRUTO]"/>
        </ext>
      </extLst>
    </dataField>
    <dataField name="Štetje BRUTO" fld="2" subtotal="count" baseField="0" baseItem="0"/>
  </dataFields>
  <formats count="1">
    <format dxfId="0">
      <pivotArea outline="0" fieldPosition="0">
        <references count="1">
          <reference field="4294967294" count="1" selected="0">
            <x v="0"/>
          </reference>
        </references>
      </pivotArea>
    </format>
  </formats>
  <pivotHierarchies count="2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 caption="Procent od skupni BRUTO"/>
    <pivotHierarchy dragToData="1" caption="Štetje BRUTO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1">
    <rowHierarchyUsage hierarchyUsage="9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bl_Place]"/>
        <x15:activeTabTopLevelEntity name="[tblOsebni]"/>
      </x15:pivotTableUISettings>
    </ext>
  </extLst>
</pivotTableDefinition>
</file>

<file path=xl/pivotTables/pivotTable2.xml><?xml version="1.0" encoding="utf-8"?>
<pivotTableDefinition xmlns="http://schemas.openxmlformats.org/spreadsheetml/2006/main" name="Vrtilna tabela3" cacheId="1" applyNumberFormats="0" applyBorderFormats="0" applyFontFormats="0" applyPatternFormats="0" applyAlignmentFormats="0" applyWidthHeightFormats="1" dataCaption="Vrednosti" tag="01bd6bb6-7e05-4816-bad7-b73ce0571d17" updatedVersion="6" minRefreshableVersion="3" useAutoFormatting="1" itemPrintTitles="1" createdVersion="6" indent="0" outline="1" outlineData="1" multipleFieldFilters="0" rowHeaderCaption="Delovno mesto">
  <location ref="B11:D18" firstHeaderRow="0" firstDataRow="1" firstDataCol="1"/>
  <pivotFields count="3">
    <pivotField axis="axisRow" allDrilled="1" showAll="0" dataSourceSort="1" defaultAttributeDrillState="1">
      <items count="7">
        <item x="0"/>
        <item x="1"/>
        <item x="2"/>
        <item x="3"/>
        <item x="4"/>
        <item x="5"/>
        <item t="default"/>
      </items>
    </pivotField>
    <pivotField dataField="1" showAll="0"/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Povprečje BRUTO" fld="1" subtotal="average" baseField="0" baseItem="2" numFmtId="44"/>
    <dataField name="Štetje Delovno mesto" fld="2" subtotal="count" baseField="0" baseItem="0"/>
  </dataFields>
  <formats count="7">
    <format dxfId="7">
      <pivotArea outline="0" collapsedLevelsAreSubtotals="1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outline="0" collapsedLevelsAreSubtotals="1" fieldPosition="0"/>
    </format>
    <format dxfId="3">
      <pivotArea outline="0" collapsedLevelsAreSubtotals="1" fieldPosition="0"/>
    </format>
    <format dxfId="2">
      <pivotArea outline="0" collapsedLevelsAreSubtotals="1" fieldPosition="0"/>
    </format>
    <format dxfId="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Hierarchies count="2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Povprečje BRUTO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blOsebni]"/>
        <x15:activeTabTopLevelEntity name="[tbl_Place]"/>
      </x15:pivotTableUISettings>
    </ext>
  </extLst>
</pivotTableDefinition>
</file>

<file path=xl/tables/table1.xml><?xml version="1.0" encoding="utf-8"?>
<table xmlns="http://schemas.openxmlformats.org/spreadsheetml/2006/main" id="3" name="tbl_Place" displayName="tbl_Place" ref="C8:G27" totalsRowShown="0">
  <autoFilter ref="C8:G27"/>
  <tableColumns count="5">
    <tableColumn id="5" name="DatumF"/>
    <tableColumn id="1" name="Personal_ID"/>
    <tableColumn id="2" name="NETO" dataDxfId="12" dataCellStyle="Valuta"/>
    <tableColumn id="3" name="BRUTO" dataDxfId="11"/>
    <tableColumn id="4" name="DODATKI" dataCellStyle="Valuta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4" name="tblOsebni" displayName="tblOsebni" ref="K8:P27" totalsRowShown="0" tableBorderDxfId="10">
  <autoFilter ref="K8:P27"/>
  <tableColumns count="6">
    <tableColumn id="6" name="DatumF" dataDxfId="9"/>
    <tableColumn id="1" name="Personal_ID" dataDxfId="8"/>
    <tableColumn id="2" name="Ime in priimek"/>
    <tableColumn id="5" name="Spol"/>
    <tableColumn id="3" name="Posta"/>
    <tableColumn id="4" name="Delovno mest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2"/>
  <sheetViews>
    <sheetView tabSelected="1" workbookViewId="0">
      <selection activeCell="D13" sqref="D13"/>
    </sheetView>
  </sheetViews>
  <sheetFormatPr defaultRowHeight="14.4" x14ac:dyDescent="0.3"/>
  <cols>
    <col min="2" max="2" width="4.44140625" customWidth="1"/>
    <col min="3" max="3" width="10.21875" customWidth="1"/>
    <col min="4" max="4" width="14.44140625" customWidth="1"/>
    <col min="5" max="5" width="12.33203125" customWidth="1"/>
    <col min="6" max="6" width="11.6640625" customWidth="1"/>
    <col min="7" max="7" width="10.77734375" customWidth="1"/>
    <col min="8" max="8" width="9.33203125" customWidth="1"/>
    <col min="10" max="10" width="6.33203125" customWidth="1"/>
    <col min="11" max="11" width="13" customWidth="1"/>
    <col min="12" max="12" width="10.33203125" customWidth="1"/>
    <col min="13" max="13" width="15.44140625" bestFit="1" customWidth="1"/>
    <col min="14" max="14" width="16.33203125" customWidth="1"/>
  </cols>
  <sheetData>
    <row r="2" spans="1:16" ht="20.399999999999999" thickBot="1" x14ac:dyDescent="0.45">
      <c r="A2" s="1" t="s">
        <v>1</v>
      </c>
      <c r="J2" s="1" t="s">
        <v>8</v>
      </c>
    </row>
    <row r="3" spans="1:16" ht="15" thickTop="1" x14ac:dyDescent="0.3">
      <c r="A3" t="s">
        <v>0</v>
      </c>
      <c r="B3" t="s">
        <v>6</v>
      </c>
      <c r="J3" t="s">
        <v>0</v>
      </c>
      <c r="K3" t="s">
        <v>7</v>
      </c>
    </row>
    <row r="5" spans="1:16" x14ac:dyDescent="0.3">
      <c r="C5" s="7" t="s">
        <v>41</v>
      </c>
    </row>
    <row r="8" spans="1:16" x14ac:dyDescent="0.3">
      <c r="C8" s="9" t="s">
        <v>27</v>
      </c>
      <c r="D8" t="s">
        <v>2</v>
      </c>
      <c r="E8" t="s">
        <v>3</v>
      </c>
      <c r="F8" t="s">
        <v>4</v>
      </c>
      <c r="G8" t="s">
        <v>5</v>
      </c>
      <c r="K8" s="9" t="s">
        <v>27</v>
      </c>
      <c r="L8" s="4" t="s">
        <v>2</v>
      </c>
      <c r="M8" t="s">
        <v>9</v>
      </c>
      <c r="N8" t="s">
        <v>12</v>
      </c>
      <c r="O8" t="s">
        <v>10</v>
      </c>
      <c r="P8" t="s">
        <v>11</v>
      </c>
    </row>
    <row r="9" spans="1:16" x14ac:dyDescent="0.3">
      <c r="C9" s="8" t="s">
        <v>28</v>
      </c>
      <c r="D9">
        <v>10000</v>
      </c>
      <c r="E9" s="2">
        <v>1171</v>
      </c>
      <c r="F9" s="3">
        <v>2342</v>
      </c>
      <c r="G9" s="2">
        <v>189</v>
      </c>
      <c r="H9" s="2"/>
      <c r="K9" s="8" t="s">
        <v>28</v>
      </c>
      <c r="L9" s="5">
        <v>10000</v>
      </c>
      <c r="M9" t="s">
        <v>13</v>
      </c>
      <c r="N9" t="s">
        <v>19</v>
      </c>
      <c r="O9" t="s">
        <v>21</v>
      </c>
      <c r="P9" t="s">
        <v>23</v>
      </c>
    </row>
    <row r="10" spans="1:16" x14ac:dyDescent="0.3">
      <c r="C10" s="8" t="s">
        <v>28</v>
      </c>
      <c r="D10">
        <v>10001</v>
      </c>
      <c r="E10" s="2">
        <v>1099</v>
      </c>
      <c r="F10" s="3">
        <v>2198</v>
      </c>
      <c r="G10" s="2">
        <v>87</v>
      </c>
      <c r="H10" s="2"/>
      <c r="K10" s="8" t="s">
        <v>28</v>
      </c>
      <c r="L10" s="5">
        <v>10001</v>
      </c>
      <c r="M10" t="s">
        <v>14</v>
      </c>
      <c r="N10" t="s">
        <v>20</v>
      </c>
      <c r="O10" t="s">
        <v>21</v>
      </c>
      <c r="P10" t="s">
        <v>24</v>
      </c>
    </row>
    <row r="11" spans="1:16" x14ac:dyDescent="0.3">
      <c r="C11" s="8" t="s">
        <v>28</v>
      </c>
      <c r="D11">
        <v>10002</v>
      </c>
      <c r="E11" s="2">
        <v>1145</v>
      </c>
      <c r="F11" s="3">
        <v>2290</v>
      </c>
      <c r="G11" s="2">
        <v>169</v>
      </c>
      <c r="H11" s="2"/>
      <c r="K11" s="8" t="s">
        <v>28</v>
      </c>
      <c r="L11" s="5">
        <v>10002</v>
      </c>
      <c r="M11" t="s">
        <v>15</v>
      </c>
      <c r="N11" t="s">
        <v>19</v>
      </c>
      <c r="O11" t="s">
        <v>21</v>
      </c>
      <c r="P11" t="s">
        <v>23</v>
      </c>
    </row>
    <row r="12" spans="1:16" x14ac:dyDescent="0.3">
      <c r="C12" s="8" t="s">
        <v>28</v>
      </c>
      <c r="D12">
        <v>10003</v>
      </c>
      <c r="E12" s="2">
        <v>1395</v>
      </c>
      <c r="F12" s="3">
        <v>2790</v>
      </c>
      <c r="G12" s="2">
        <v>145</v>
      </c>
      <c r="H12" s="2"/>
      <c r="K12" s="8" t="s">
        <v>28</v>
      </c>
      <c r="L12" s="5">
        <v>10003</v>
      </c>
      <c r="M12" t="s">
        <v>16</v>
      </c>
      <c r="N12" t="s">
        <v>20</v>
      </c>
      <c r="O12" t="s">
        <v>21</v>
      </c>
      <c r="P12" t="s">
        <v>24</v>
      </c>
    </row>
    <row r="13" spans="1:16" x14ac:dyDescent="0.3">
      <c r="C13" s="8" t="s">
        <v>28</v>
      </c>
      <c r="D13">
        <v>10004</v>
      </c>
      <c r="E13" s="2">
        <v>1480</v>
      </c>
      <c r="F13" s="3">
        <v>2960</v>
      </c>
      <c r="G13" s="2">
        <v>195</v>
      </c>
      <c r="H13" s="2"/>
      <c r="K13" s="8" t="s">
        <v>28</v>
      </c>
      <c r="L13" s="5">
        <v>10004</v>
      </c>
      <c r="M13" t="s">
        <v>17</v>
      </c>
      <c r="N13" t="s">
        <v>19</v>
      </c>
      <c r="O13" t="s">
        <v>22</v>
      </c>
      <c r="P13" t="s">
        <v>26</v>
      </c>
    </row>
    <row r="14" spans="1:16" x14ac:dyDescent="0.3">
      <c r="C14" s="8" t="s">
        <v>28</v>
      </c>
      <c r="D14">
        <v>10005</v>
      </c>
      <c r="E14" s="2">
        <v>1325</v>
      </c>
      <c r="F14" s="3">
        <v>2650</v>
      </c>
      <c r="G14" s="2">
        <v>98</v>
      </c>
      <c r="H14" s="2"/>
      <c r="K14" s="8" t="s">
        <v>28</v>
      </c>
      <c r="L14" s="6">
        <v>10005</v>
      </c>
      <c r="M14" t="s">
        <v>18</v>
      </c>
      <c r="N14" t="s">
        <v>20</v>
      </c>
      <c r="O14" t="s">
        <v>22</v>
      </c>
      <c r="P14" t="s">
        <v>25</v>
      </c>
    </row>
    <row r="15" spans="1:16" x14ac:dyDescent="0.3">
      <c r="C15" s="8" t="s">
        <v>29</v>
      </c>
      <c r="D15">
        <v>10000</v>
      </c>
      <c r="E15" s="2">
        <v>1000</v>
      </c>
      <c r="F15" s="3">
        <v>2000</v>
      </c>
      <c r="G15" s="2">
        <v>131</v>
      </c>
      <c r="K15" s="10" t="s">
        <v>29</v>
      </c>
      <c r="L15" s="5">
        <v>10000</v>
      </c>
      <c r="M15" t="s">
        <v>13</v>
      </c>
      <c r="N15" t="s">
        <v>19</v>
      </c>
      <c r="O15" s="11" t="s">
        <v>32</v>
      </c>
      <c r="P15" s="11" t="s">
        <v>34</v>
      </c>
    </row>
    <row r="16" spans="1:16" x14ac:dyDescent="0.3">
      <c r="C16" s="8" t="s">
        <v>29</v>
      </c>
      <c r="D16">
        <v>10001</v>
      </c>
      <c r="E16" s="2">
        <v>1283</v>
      </c>
      <c r="F16" s="3">
        <v>2566</v>
      </c>
      <c r="G16" s="2">
        <v>191</v>
      </c>
      <c r="K16" s="10" t="s">
        <v>29</v>
      </c>
      <c r="L16" s="5">
        <v>10001</v>
      </c>
      <c r="M16" t="s">
        <v>14</v>
      </c>
      <c r="N16" t="s">
        <v>20</v>
      </c>
      <c r="O16" t="s">
        <v>21</v>
      </c>
      <c r="P16" t="s">
        <v>24</v>
      </c>
    </row>
    <row r="17" spans="3:16" x14ac:dyDescent="0.3">
      <c r="C17" s="8" t="s">
        <v>29</v>
      </c>
      <c r="D17">
        <v>10002</v>
      </c>
      <c r="E17" s="2">
        <v>1293</v>
      </c>
      <c r="F17" s="3">
        <v>2586</v>
      </c>
      <c r="G17" s="2">
        <v>70</v>
      </c>
      <c r="K17" s="10" t="s">
        <v>29</v>
      </c>
      <c r="L17" s="5">
        <v>10002</v>
      </c>
      <c r="M17" t="s">
        <v>15</v>
      </c>
      <c r="N17" t="s">
        <v>19</v>
      </c>
      <c r="O17" t="s">
        <v>21</v>
      </c>
      <c r="P17" t="s">
        <v>23</v>
      </c>
    </row>
    <row r="18" spans="3:16" x14ac:dyDescent="0.3">
      <c r="C18" s="8" t="s">
        <v>29</v>
      </c>
      <c r="D18">
        <v>10003</v>
      </c>
      <c r="E18" s="2">
        <v>1283</v>
      </c>
      <c r="F18" s="3">
        <v>2566</v>
      </c>
      <c r="G18" s="2">
        <v>144</v>
      </c>
      <c r="K18" s="10" t="s">
        <v>29</v>
      </c>
      <c r="L18" s="5">
        <v>10003</v>
      </c>
      <c r="M18" t="s">
        <v>16</v>
      </c>
      <c r="N18" t="s">
        <v>20</v>
      </c>
      <c r="O18" t="s">
        <v>21</v>
      </c>
      <c r="P18" t="s">
        <v>24</v>
      </c>
    </row>
    <row r="19" spans="3:16" x14ac:dyDescent="0.3">
      <c r="C19" s="8" t="s">
        <v>29</v>
      </c>
      <c r="D19">
        <v>10004</v>
      </c>
      <c r="E19" s="2">
        <v>1408</v>
      </c>
      <c r="F19" s="3">
        <v>2816</v>
      </c>
      <c r="G19" s="2">
        <v>184</v>
      </c>
      <c r="K19" s="10" t="s">
        <v>29</v>
      </c>
      <c r="L19" s="5">
        <v>10004</v>
      </c>
      <c r="M19" t="s">
        <v>17</v>
      </c>
      <c r="N19" t="s">
        <v>19</v>
      </c>
      <c r="O19" t="s">
        <v>22</v>
      </c>
      <c r="P19" t="s">
        <v>26</v>
      </c>
    </row>
    <row r="20" spans="3:16" x14ac:dyDescent="0.3">
      <c r="C20" s="8" t="s">
        <v>29</v>
      </c>
      <c r="D20">
        <v>10005</v>
      </c>
      <c r="E20" s="2">
        <v>1484</v>
      </c>
      <c r="F20" s="3">
        <v>2968</v>
      </c>
      <c r="G20" s="2">
        <v>51</v>
      </c>
      <c r="K20" s="10" t="s">
        <v>29</v>
      </c>
      <c r="L20" s="5">
        <v>10005</v>
      </c>
      <c r="M20" t="s">
        <v>18</v>
      </c>
      <c r="N20" t="s">
        <v>20</v>
      </c>
      <c r="O20" t="s">
        <v>22</v>
      </c>
      <c r="P20" t="s">
        <v>25</v>
      </c>
    </row>
    <row r="21" spans="3:16" x14ac:dyDescent="0.3">
      <c r="C21" s="8" t="s">
        <v>30</v>
      </c>
      <c r="D21">
        <v>10000</v>
      </c>
      <c r="E21" s="2">
        <v>1000</v>
      </c>
      <c r="F21" s="3">
        <v>2000</v>
      </c>
      <c r="G21" s="2">
        <v>110</v>
      </c>
      <c r="K21" s="10" t="s">
        <v>30</v>
      </c>
      <c r="L21" s="5">
        <v>10000</v>
      </c>
      <c r="M21" t="s">
        <v>13</v>
      </c>
      <c r="N21" t="s">
        <v>19</v>
      </c>
      <c r="O21" s="11" t="s">
        <v>32</v>
      </c>
      <c r="P21" s="11" t="s">
        <v>34</v>
      </c>
    </row>
    <row r="22" spans="3:16" x14ac:dyDescent="0.3">
      <c r="C22" s="8" t="s">
        <v>30</v>
      </c>
      <c r="D22">
        <v>10001</v>
      </c>
      <c r="E22" s="2">
        <v>1170</v>
      </c>
      <c r="F22" s="3">
        <v>2340</v>
      </c>
      <c r="G22" s="2">
        <v>133</v>
      </c>
      <c r="K22" s="10" t="s">
        <v>30</v>
      </c>
      <c r="L22" s="5">
        <v>10001</v>
      </c>
      <c r="M22" t="s">
        <v>14</v>
      </c>
      <c r="N22" t="s">
        <v>20</v>
      </c>
      <c r="O22" t="s">
        <v>21</v>
      </c>
      <c r="P22" t="s">
        <v>24</v>
      </c>
    </row>
    <row r="23" spans="3:16" x14ac:dyDescent="0.3">
      <c r="C23" s="8" t="s">
        <v>30</v>
      </c>
      <c r="D23">
        <v>10002</v>
      </c>
      <c r="E23" s="2">
        <v>1316</v>
      </c>
      <c r="F23" s="3">
        <v>2632</v>
      </c>
      <c r="G23" s="2">
        <v>193</v>
      </c>
      <c r="K23" s="10" t="s">
        <v>30</v>
      </c>
      <c r="L23" s="5">
        <v>10002</v>
      </c>
      <c r="M23" t="s">
        <v>15</v>
      </c>
      <c r="N23" t="s">
        <v>19</v>
      </c>
      <c r="O23" t="s">
        <v>21</v>
      </c>
      <c r="P23" t="s">
        <v>23</v>
      </c>
    </row>
    <row r="24" spans="3:16" x14ac:dyDescent="0.3">
      <c r="C24" s="8" t="s">
        <v>30</v>
      </c>
      <c r="D24">
        <v>10003</v>
      </c>
      <c r="E24" s="2">
        <v>1069</v>
      </c>
      <c r="F24" s="3">
        <v>2138</v>
      </c>
      <c r="G24" s="2">
        <v>74</v>
      </c>
      <c r="K24" s="10" t="s">
        <v>30</v>
      </c>
      <c r="L24" s="5">
        <v>10003</v>
      </c>
      <c r="M24" t="s">
        <v>16</v>
      </c>
      <c r="N24" t="s">
        <v>20</v>
      </c>
      <c r="O24" t="s">
        <v>21</v>
      </c>
      <c r="P24" t="s">
        <v>24</v>
      </c>
    </row>
    <row r="25" spans="3:16" x14ac:dyDescent="0.3">
      <c r="C25" s="8" t="s">
        <v>30</v>
      </c>
      <c r="D25">
        <v>10004</v>
      </c>
      <c r="E25" s="2">
        <v>1266</v>
      </c>
      <c r="F25" s="3">
        <v>2532</v>
      </c>
      <c r="G25" s="2">
        <v>149</v>
      </c>
      <c r="K25" s="10" t="s">
        <v>30</v>
      </c>
      <c r="L25" s="5">
        <v>10004</v>
      </c>
      <c r="M25" t="s">
        <v>17</v>
      </c>
      <c r="N25" t="s">
        <v>19</v>
      </c>
      <c r="O25" t="s">
        <v>22</v>
      </c>
      <c r="P25" t="s">
        <v>26</v>
      </c>
    </row>
    <row r="26" spans="3:16" x14ac:dyDescent="0.3">
      <c r="C26" s="8" t="s">
        <v>30</v>
      </c>
      <c r="D26">
        <v>10005</v>
      </c>
      <c r="E26" s="2">
        <v>1480</v>
      </c>
      <c r="F26" s="3">
        <v>2960</v>
      </c>
      <c r="G26" s="2">
        <v>55</v>
      </c>
      <c r="K26" s="10" t="s">
        <v>30</v>
      </c>
      <c r="L26" s="5">
        <v>10005</v>
      </c>
      <c r="M26" t="s">
        <v>18</v>
      </c>
      <c r="N26" t="s">
        <v>20</v>
      </c>
      <c r="O26" t="s">
        <v>22</v>
      </c>
      <c r="P26" t="s">
        <v>25</v>
      </c>
    </row>
    <row r="27" spans="3:16" x14ac:dyDescent="0.3">
      <c r="C27" s="8" t="s">
        <v>30</v>
      </c>
      <c r="D27" s="11">
        <v>10006</v>
      </c>
      <c r="E27" s="2">
        <v>1411</v>
      </c>
      <c r="F27" s="3">
        <v>2822</v>
      </c>
      <c r="G27" s="2">
        <v>128</v>
      </c>
      <c r="K27" s="10" t="s">
        <v>30</v>
      </c>
      <c r="L27" s="12">
        <v>10006</v>
      </c>
      <c r="M27" s="11" t="s">
        <v>31</v>
      </c>
      <c r="N27" s="11" t="s">
        <v>20</v>
      </c>
      <c r="O27" s="11" t="s">
        <v>32</v>
      </c>
      <c r="P27" s="11" t="s">
        <v>33</v>
      </c>
    </row>
    <row r="30" spans="3:16" x14ac:dyDescent="0.3">
      <c r="D30" t="s">
        <v>35</v>
      </c>
      <c r="E30" t="s">
        <v>19</v>
      </c>
      <c r="F30">
        <f>SUMIF(tblOsebni[Spol],E30,tbl_Place[BRUTO])</f>
        <v>22158</v>
      </c>
    </row>
    <row r="31" spans="3:16" x14ac:dyDescent="0.3">
      <c r="E31" t="s">
        <v>20</v>
      </c>
      <c r="F31">
        <f>SUMIF(tblOsebni[Spol],E31,tbl_Place[BRUTO])</f>
        <v>25998</v>
      </c>
    </row>
    <row r="32" spans="3:16" x14ac:dyDescent="0.3">
      <c r="F32">
        <f>F30+F31</f>
        <v>48156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8"/>
  <sheetViews>
    <sheetView workbookViewId="0">
      <selection activeCell="I13" sqref="I13"/>
    </sheetView>
  </sheetViews>
  <sheetFormatPr defaultRowHeight="14.4" x14ac:dyDescent="0.3"/>
  <cols>
    <col min="2" max="2" width="20.88671875" customWidth="1"/>
    <col min="3" max="3" width="15.88671875" customWidth="1"/>
    <col min="4" max="4" width="19.21875" customWidth="1"/>
    <col min="5" max="5" width="12.21875" customWidth="1"/>
    <col min="6" max="21" width="13.77734375" bestFit="1" customWidth="1"/>
    <col min="22" max="22" width="12.33203125" bestFit="1" customWidth="1"/>
  </cols>
  <sheetData>
    <row r="3" spans="2:5" x14ac:dyDescent="0.3">
      <c r="C3" s="13" t="s">
        <v>38</v>
      </c>
    </row>
    <row r="4" spans="2:5" x14ac:dyDescent="0.3">
      <c r="B4" s="13" t="s">
        <v>12</v>
      </c>
      <c r="C4" t="s">
        <v>37</v>
      </c>
      <c r="D4" t="s">
        <v>39</v>
      </c>
      <c r="E4" t="s">
        <v>40</v>
      </c>
    </row>
    <row r="5" spans="2:5" x14ac:dyDescent="0.3">
      <c r="B5" t="s">
        <v>20</v>
      </c>
      <c r="C5" s="3">
        <v>25998</v>
      </c>
      <c r="D5" s="16">
        <v>0.53987042113132322</v>
      </c>
      <c r="E5" s="15">
        <v>10</v>
      </c>
    </row>
    <row r="6" spans="2:5" x14ac:dyDescent="0.3">
      <c r="B6" t="s">
        <v>19</v>
      </c>
      <c r="C6" s="3">
        <v>22158</v>
      </c>
      <c r="D6" s="16">
        <v>0.46012957886867678</v>
      </c>
      <c r="E6" s="15">
        <v>9</v>
      </c>
    </row>
    <row r="7" spans="2:5" x14ac:dyDescent="0.3">
      <c r="B7" t="s">
        <v>36</v>
      </c>
      <c r="C7" s="3">
        <v>48156</v>
      </c>
      <c r="D7" s="16">
        <v>1</v>
      </c>
      <c r="E7" s="15">
        <v>19</v>
      </c>
    </row>
    <row r="11" spans="2:5" x14ac:dyDescent="0.3">
      <c r="B11" s="13" t="s">
        <v>11</v>
      </c>
      <c r="C11" t="s">
        <v>42</v>
      </c>
      <c r="D11" t="s">
        <v>43</v>
      </c>
    </row>
    <row r="12" spans="2:5" x14ac:dyDescent="0.3">
      <c r="B12" s="14" t="s">
        <v>33</v>
      </c>
      <c r="C12" s="3">
        <v>2822</v>
      </c>
      <c r="D12" s="15">
        <v>1</v>
      </c>
    </row>
    <row r="13" spans="2:5" x14ac:dyDescent="0.3">
      <c r="B13" s="14" t="s">
        <v>23</v>
      </c>
      <c r="C13" s="3">
        <v>2462.5</v>
      </c>
      <c r="D13" s="15">
        <v>4</v>
      </c>
    </row>
    <row r="14" spans="2:5" x14ac:dyDescent="0.3">
      <c r="B14" s="14" t="s">
        <v>24</v>
      </c>
      <c r="C14" s="3">
        <v>2433</v>
      </c>
      <c r="D14" s="15">
        <v>6</v>
      </c>
    </row>
    <row r="15" spans="2:5" x14ac:dyDescent="0.3">
      <c r="B15" s="14" t="s">
        <v>25</v>
      </c>
      <c r="C15" s="3">
        <v>2859.3333333333335</v>
      </c>
      <c r="D15" s="15">
        <v>3</v>
      </c>
    </row>
    <row r="16" spans="2:5" x14ac:dyDescent="0.3">
      <c r="B16" s="14" t="s">
        <v>26</v>
      </c>
      <c r="C16" s="3">
        <v>2769.3333333333335</v>
      </c>
      <c r="D16" s="15">
        <v>3</v>
      </c>
    </row>
    <row r="17" spans="2:4" x14ac:dyDescent="0.3">
      <c r="B17" s="14" t="s">
        <v>34</v>
      </c>
      <c r="C17" s="3">
        <v>2000</v>
      </c>
      <c r="D17" s="15">
        <v>2</v>
      </c>
    </row>
    <row r="18" spans="2:4" x14ac:dyDescent="0.3">
      <c r="B18" s="14" t="s">
        <v>36</v>
      </c>
      <c r="C18" s="3">
        <v>2534.5263157894738</v>
      </c>
      <c r="D18" s="15">
        <v>19</v>
      </c>
    </row>
  </sheetData>
  <pageMargins left="0.7" right="0.7" top="0.75" bottom="0.75" header="0.3" footer="0.3"/>
  <pageSetup paperSize="9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` ` `    ` ` `    ` ` `    ` ` `    ` `   ` ` ` `   ` `    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2476DCAD-8160-4CF1-91E9-AC8914A14C00}">
  <ds:schemaRefs/>
</ds:datastoreItem>
</file>

<file path=customXml/itemProps2.xml><?xml version="1.0" encoding="utf-8"?>
<ds:datastoreItem xmlns:ds="http://schemas.openxmlformats.org/officeDocument/2006/customXml" ds:itemID="{73C16DD8-5B49-433E-8160-ABCBFAE8774A}">
  <ds:schemaRefs/>
</ds:datastoreItem>
</file>

<file path=customXml/itemProps3.xml><?xml version="1.0" encoding="utf-8"?>
<ds:datastoreItem xmlns:ds="http://schemas.openxmlformats.org/officeDocument/2006/customXml" ds:itemID="{36ACC50D-DA36-412D-A631-2FFB848F08C8}">
  <ds:schemaRefs/>
</ds:datastoreItem>
</file>

<file path=customXml/itemProps4.xml><?xml version="1.0" encoding="utf-8"?>
<ds:datastoreItem xmlns:ds="http://schemas.openxmlformats.org/officeDocument/2006/customXml" ds:itemID="{EECACEDD-7A02-474A-93A1-7D0FACA144AA}">
  <ds:schemaRefs/>
</ds:datastoreItem>
</file>

<file path=customXml/itemProps5.xml><?xml version="1.0" encoding="utf-8"?>
<ds:datastoreItem xmlns:ds="http://schemas.openxmlformats.org/officeDocument/2006/customXml" ds:itemID="{5F007B2B-C683-4276-8303-0B6C95049304}">
  <ds:schemaRefs/>
</ds:datastoreItem>
</file>

<file path=customXml/itemProps6.xml><?xml version="1.0" encoding="utf-8"?>
<ds:datastoreItem xmlns:ds="http://schemas.openxmlformats.org/officeDocument/2006/customXml" ds:itemID="{248A9730-C0B2-4EC4-8B39-2B8CC107CF15}">
  <ds:schemaRefs/>
</ds:datastoreItem>
</file>

<file path=customXml/itemProps7.xml><?xml version="1.0" encoding="utf-8"?>
<ds:datastoreItem xmlns:ds="http://schemas.openxmlformats.org/officeDocument/2006/customXml" ds:itemID="{B0D33A0A-6B3E-4217-82CB-137505219B17}">
  <ds:schemaRefs/>
</ds:datastoreItem>
</file>

<file path=customXml/itemProps8.xml><?xml version="1.0" encoding="utf-8"?>
<ds:datastoreItem xmlns:ds="http://schemas.openxmlformats.org/officeDocument/2006/customXml" ds:itemID="{D12C8C85-342E-49A8-A6D8-3CB0CCCB01C9}">
  <ds:schemaRefs/>
</ds:datastoreItem>
</file>

<file path=customXml/itemProps9.xml><?xml version="1.0" encoding="utf-8"?>
<ds:datastoreItem xmlns:ds="http://schemas.openxmlformats.org/officeDocument/2006/customXml" ds:itemID="{A7153AA2-CEC4-4466-B734-8BAE9C12904F}">
  <ds:schemaRefs/>
</ds:datastoreItem>
</file>

<file path=customXml/itemProps10.xml><?xml version="1.0" encoding="utf-8"?>
<ds:datastoreItem xmlns:ds="http://schemas.openxmlformats.org/officeDocument/2006/customXml" ds:itemID="{AE0DD4B1-1363-425C-9730-5AF2170DC283}">
  <ds:schemaRefs/>
</ds:datastoreItem>
</file>

<file path=customXml/itemProps11.xml><?xml version="1.0" encoding="utf-8"?>
<ds:datastoreItem xmlns:ds="http://schemas.openxmlformats.org/officeDocument/2006/customXml" ds:itemID="{9162694E-1B59-44AA-B636-CB19BB3FEDBE}">
  <ds:schemaRefs/>
</ds:datastoreItem>
</file>

<file path=customXml/itemProps12.xml><?xml version="1.0" encoding="utf-8"?>
<ds:datastoreItem xmlns:ds="http://schemas.openxmlformats.org/officeDocument/2006/customXml" ds:itemID="{2F825995-834E-4637-A76B-03514A146351}">
  <ds:schemaRefs/>
</ds:datastoreItem>
</file>

<file path=customXml/itemProps13.xml><?xml version="1.0" encoding="utf-8"?>
<ds:datastoreItem xmlns:ds="http://schemas.openxmlformats.org/officeDocument/2006/customXml" ds:itemID="{3554305C-FCFC-4FA3-84A3-CB6BC80D8499}">
  <ds:schemaRefs>
    <ds:schemaRef ds:uri="http://schemas.microsoft.com/DataMashup"/>
  </ds:schemaRefs>
</ds:datastoreItem>
</file>

<file path=customXml/itemProps14.xml><?xml version="1.0" encoding="utf-8"?>
<ds:datastoreItem xmlns:ds="http://schemas.openxmlformats.org/officeDocument/2006/customXml" ds:itemID="{B54B3568-1C64-4D0F-8696-2ECB93BA293D}">
  <ds:schemaRefs/>
</ds:datastoreItem>
</file>

<file path=customXml/itemProps15.xml><?xml version="1.0" encoding="utf-8"?>
<ds:datastoreItem xmlns:ds="http://schemas.openxmlformats.org/officeDocument/2006/customXml" ds:itemID="{748496AF-2178-4BB7-B76D-0E42E71F199D}">
  <ds:schemaRefs/>
</ds:datastoreItem>
</file>

<file path=customXml/itemProps16.xml><?xml version="1.0" encoding="utf-8"?>
<ds:datastoreItem xmlns:ds="http://schemas.openxmlformats.org/officeDocument/2006/customXml" ds:itemID="{B9809277-DDD9-4340-B18B-3AE32ECFC4B2}">
  <ds:schemaRefs/>
</ds:datastoreItem>
</file>

<file path=customXml/itemProps17.xml><?xml version="1.0" encoding="utf-8"?>
<ds:datastoreItem xmlns:ds="http://schemas.openxmlformats.org/officeDocument/2006/customXml" ds:itemID="{9FB4AACB-64F0-4963-B30D-738152A9F456}">
  <ds:schemaRefs/>
</ds:datastoreItem>
</file>

<file path=customXml/itemProps18.xml><?xml version="1.0" encoding="utf-8"?>
<ds:datastoreItem xmlns:ds="http://schemas.openxmlformats.org/officeDocument/2006/customXml" ds:itemID="{DE72286C-CB64-43A1-A09B-A663F5171C8D}">
  <ds:schemaRefs/>
</ds:datastoreItem>
</file>

<file path=customXml/itemProps19.xml><?xml version="1.0" encoding="utf-8"?>
<ds:datastoreItem xmlns:ds="http://schemas.openxmlformats.org/officeDocument/2006/customXml" ds:itemID="{77B365FE-720C-4989-9967-18E6D530955C}">
  <ds:schemaRefs/>
</ds:datastoreItem>
</file>

<file path=customXml/itemProps20.xml><?xml version="1.0" encoding="utf-8"?>
<ds:datastoreItem xmlns:ds="http://schemas.openxmlformats.org/officeDocument/2006/customXml" ds:itemID="{CEBECD66-0EE0-4ED1-8470-A3522E29388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Podatki</vt:lpstr>
      <vt:lpstr>PowerPivot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Slana Danilo</dc:creator>
  <cp:lastModifiedBy>Slana Danilo</cp:lastModifiedBy>
  <dcterms:created xsi:type="dcterms:W3CDTF">2019-05-11T08:05:24Z</dcterms:created>
  <dcterms:modified xsi:type="dcterms:W3CDTF">2019-05-12T21:03:09Z</dcterms:modified>
</cp:coreProperties>
</file>